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7170" activeTab="8"/>
  </bookViews>
  <sheets>
    <sheet name="JI" sheetId="1" r:id="rId1"/>
    <sheet name="SI" sheetId="2" r:id="rId2"/>
    <sheet name="RI" sheetId="3" r:id="rId3"/>
    <sheet name="RII" sheetId="4" r:id="rId4"/>
    <sheet name="RIII" sheetId="5" r:id="rId5"/>
    <sheet name="RIV" sheetId="6" r:id="rId6"/>
    <sheet name="RV" sheetId="7" r:id="rId7"/>
    <sheet name="RVI" sheetId="8" r:id="rId8"/>
    <sheet name="Totals" sheetId="9" r:id="rId9"/>
  </sheets>
  <definedNames>
    <definedName name="_xlnm.Print_Area" localSheetId="3">'RII'!$A$1:$F$30</definedName>
  </definedNames>
  <calcPr fullCalcOnLoad="1"/>
</workbook>
</file>

<file path=xl/sharedStrings.xml><?xml version="1.0" encoding="utf-8"?>
<sst xmlns="http://schemas.openxmlformats.org/spreadsheetml/2006/main" count="328" uniqueCount="117">
  <si>
    <t>● Sunny Street Fiction Favourites and workbook</t>
  </si>
  <si>
    <t>● More Sunny Street Fiction Favourites and workbook</t>
  </si>
  <si>
    <t>● Sam and Some Sticky Situations</t>
  </si>
  <si>
    <t>● Explore with Sam – A Look At Books</t>
  </si>
  <si>
    <t>● Getting Ready For My First Holy Communion</t>
  </si>
  <si>
    <t>CJ Fallon</t>
  </si>
  <si>
    <t>Folens</t>
  </si>
  <si>
    <t>EDCO</t>
  </si>
  <si>
    <t>Workbook</t>
  </si>
  <si>
    <t>Book</t>
  </si>
  <si>
    <t xml:space="preserve">● A Way With Words 2 </t>
  </si>
  <si>
    <t>● Spellbound 2</t>
  </si>
  <si>
    <t xml:space="preserve">● Bun go Barr 2   </t>
  </si>
  <si>
    <t xml:space="preserve">● Ceart Litriú 2  </t>
  </si>
  <si>
    <t xml:space="preserve">● Mathemagic 2  </t>
  </si>
  <si>
    <t xml:space="preserve">● Maths Assessment Tests 2  </t>
  </si>
  <si>
    <t xml:space="preserve">● A Time for Tables   </t>
  </si>
  <si>
    <t>Veritas</t>
  </si>
  <si>
    <t>Rainbow</t>
  </si>
  <si>
    <t>● Let’s Make Music 3&amp;4</t>
  </si>
  <si>
    <t>● Map Workbook 1 (New Edition)</t>
  </si>
  <si>
    <t>● Alive-O 6 Workbook</t>
  </si>
  <si>
    <t>Collins</t>
  </si>
  <si>
    <t>English</t>
  </si>
  <si>
    <t>Gaeilge</t>
  </si>
  <si>
    <t>Mathematics</t>
  </si>
  <si>
    <t>Mathemagic 6 (C.J.Fallon)</t>
  </si>
  <si>
    <t>Maths Assessment Test 6 (C.J.Fallon)</t>
  </si>
  <si>
    <t>Music</t>
  </si>
  <si>
    <t>Religion</t>
  </si>
  <si>
    <t>Under the Hawthorne Tree by Marita Conlon McKenna</t>
  </si>
  <si>
    <t>Dictionary</t>
  </si>
  <si>
    <t>History Quest 6</t>
  </si>
  <si>
    <t>Geography Quest 5</t>
  </si>
  <si>
    <t>Lets Make Music! 5 &amp; 6 (Edco)</t>
  </si>
  <si>
    <t>Alive-O 8</t>
  </si>
  <si>
    <t>Alive-O 8 Workbook</t>
  </si>
  <si>
    <t>When Hitler Stole Pink Rabbit by Judith Kerr (widely available)</t>
  </si>
  <si>
    <t>Sunny Street Friends (reader and workbook)</t>
  </si>
  <si>
    <t>Books Books Books (reader and workbook)</t>
  </si>
  <si>
    <t>Never Bored with Books (reader and workbook)</t>
  </si>
  <si>
    <t>Maths</t>
  </si>
  <si>
    <t>Mathemagic 1 (CJ Fallon)</t>
  </si>
  <si>
    <t>Maths Challenge 1 (Folens)</t>
  </si>
  <si>
    <t>Maths Assessment Tests 1 (CJ Fallon)</t>
  </si>
  <si>
    <t>Irish</t>
  </si>
  <si>
    <t>Bun go Barr 1 for first class CJFallon (orange book)</t>
  </si>
  <si>
    <t>SESE</t>
  </si>
  <si>
    <t>Alive-O 3 for First Class</t>
  </si>
  <si>
    <t>Alive-O 3 Workbook</t>
  </si>
  <si>
    <t>● Spellbound 3</t>
  </si>
  <si>
    <t>● Ceart Litriú 3</t>
  </si>
  <si>
    <t xml:space="preserve">● Mathemagic 3 </t>
  </si>
  <si>
    <t xml:space="preserve">● Maths Assessment Tests 3 </t>
  </si>
  <si>
    <t xml:space="preserve">● A Time for Tables </t>
  </si>
  <si>
    <t>● Geography Quest 3</t>
  </si>
  <si>
    <t xml:space="preserve">● A Way With Words 4 </t>
  </si>
  <si>
    <t>● Spellbound 4</t>
  </si>
  <si>
    <t xml:space="preserve">Bun go Barr 5 </t>
  </si>
  <si>
    <t>Ceartlitriú 5</t>
  </si>
  <si>
    <t xml:space="preserve">Mathemagic 5 </t>
  </si>
  <si>
    <t xml:space="preserve">Maths Assessment Test 5 </t>
  </si>
  <si>
    <t>History Quest 5</t>
  </si>
  <si>
    <t>Alive-O 7</t>
  </si>
  <si>
    <t>Alive-O 7 Workbook</t>
  </si>
  <si>
    <t>Bun go Barr 6</t>
  </si>
  <si>
    <t>Ceartlitriú 6</t>
  </si>
  <si>
    <t>Geography Quest 6</t>
  </si>
  <si>
    <t>● English/Irish Dictionary</t>
  </si>
  <si>
    <t xml:space="preserve">A Time for Tables </t>
  </si>
  <si>
    <t>● History Quest 2</t>
  </si>
  <si>
    <t>● History Quest 4</t>
  </si>
  <si>
    <t>● Geography Quest 2</t>
  </si>
  <si>
    <t>● Let’s Make Music 1&amp;2</t>
  </si>
  <si>
    <t>● Alive-O 5</t>
  </si>
  <si>
    <t>● Alive-O 5 Workbook</t>
  </si>
  <si>
    <t xml:space="preserve">A way with words 1 </t>
  </si>
  <si>
    <t xml:space="preserve">Spellbound 1 </t>
  </si>
  <si>
    <t xml:space="preserve">Write Here C First Class </t>
  </si>
  <si>
    <t>Rang I</t>
  </si>
  <si>
    <t>Rang II</t>
  </si>
  <si>
    <t>Rang III</t>
  </si>
  <si>
    <t>Rang IV</t>
  </si>
  <si>
    <t>Rang VI</t>
  </si>
  <si>
    <t>Rang V</t>
  </si>
  <si>
    <t>Books</t>
  </si>
  <si>
    <t>Class Size</t>
  </si>
  <si>
    <t>Cost of Books</t>
  </si>
  <si>
    <t>Income per Anum</t>
  </si>
  <si>
    <t xml:space="preserve">What a Wonderful World  </t>
  </si>
  <si>
    <t xml:space="preserve">● Oxford School Atlas </t>
  </si>
  <si>
    <t xml:space="preserve">● Maths Assessment Tests 4 </t>
  </si>
  <si>
    <t xml:space="preserve">● Mathemagic </t>
  </si>
  <si>
    <t xml:space="preserve">● It’s not fair and other stories. Fiction anthology </t>
  </si>
  <si>
    <t xml:space="preserve">● Flying Free and other stories. Fiction anthology </t>
  </si>
  <si>
    <t xml:space="preserve">When Hitler Stole Pink Rabbit by Judith Kerr </t>
  </si>
  <si>
    <t xml:space="preserve">            English Dictionary </t>
  </si>
  <si>
    <t>Work books</t>
  </si>
  <si>
    <t xml:space="preserve">● A Perfect Fit and other stories. Fiction anthology </t>
  </si>
  <si>
    <t xml:space="preserve">● No Room for an Elephant and other stories. Fiction anthology </t>
  </si>
  <si>
    <t>Bks per Child</t>
  </si>
  <si>
    <t>Cover Cost</t>
  </si>
  <si>
    <t>Cost per Class</t>
  </si>
  <si>
    <r>
      <t xml:space="preserve">● Write Here 3 </t>
    </r>
    <r>
      <rPr>
        <b/>
        <i/>
        <sz val="10"/>
        <color indexed="8"/>
        <rFont val="Verdana"/>
        <family val="2"/>
      </rPr>
      <t>Script Style</t>
    </r>
  </si>
  <si>
    <r>
      <t xml:space="preserve">● Alive-O </t>
    </r>
    <r>
      <rPr>
        <b/>
        <u val="single"/>
        <sz val="10"/>
        <color indexed="8"/>
        <rFont val="Verdana"/>
        <family val="2"/>
      </rPr>
      <t>6</t>
    </r>
    <r>
      <rPr>
        <sz val="10"/>
        <color indexed="8"/>
        <rFont val="Verdana"/>
        <family val="2"/>
      </rPr>
      <t xml:space="preserve"> Workbook</t>
    </r>
  </si>
  <si>
    <r>
      <t xml:space="preserve">● A Way With Words </t>
    </r>
    <r>
      <rPr>
        <b/>
        <u val="single"/>
        <sz val="10"/>
        <color indexed="8"/>
        <rFont val="Verdana"/>
        <family val="2"/>
      </rPr>
      <t>4</t>
    </r>
    <r>
      <rPr>
        <sz val="10"/>
        <color indexed="8"/>
        <rFont val="Verdana"/>
        <family val="2"/>
      </rPr>
      <t xml:space="preserve"> </t>
    </r>
  </si>
  <si>
    <r>
      <t xml:space="preserve">● Write Here E </t>
    </r>
    <r>
      <rPr>
        <b/>
        <i/>
        <sz val="10"/>
        <color indexed="8"/>
        <rFont val="Verdana"/>
        <family val="2"/>
      </rPr>
      <t xml:space="preserve">Script Style </t>
    </r>
  </si>
  <si>
    <r>
      <t>● Bun go Barr 3</t>
    </r>
    <r>
      <rPr>
        <b/>
        <sz val="10"/>
        <color indexed="8"/>
        <rFont val="Verdana"/>
        <family val="2"/>
      </rPr>
      <t xml:space="preserve"> </t>
    </r>
  </si>
  <si>
    <r>
      <t>● History Quest 3</t>
    </r>
    <r>
      <rPr>
        <b/>
        <sz val="10"/>
        <color indexed="8"/>
        <rFont val="Verdana"/>
        <family val="2"/>
      </rPr>
      <t xml:space="preserve"> </t>
    </r>
  </si>
  <si>
    <r>
      <t xml:space="preserve">● English Dictionary </t>
    </r>
    <r>
      <rPr>
        <b/>
        <sz val="10"/>
        <color indexed="8"/>
        <rFont val="Verdana"/>
        <family val="2"/>
      </rPr>
      <t xml:space="preserve"> </t>
    </r>
  </si>
  <si>
    <r>
      <t xml:space="preserve">● Bun go Barr </t>
    </r>
    <r>
      <rPr>
        <b/>
        <sz val="10"/>
        <color indexed="8"/>
        <rFont val="Verdana"/>
        <family val="2"/>
      </rPr>
      <t>4</t>
    </r>
  </si>
  <si>
    <r>
      <t xml:space="preserve">● Bunscrίobh </t>
    </r>
    <r>
      <rPr>
        <b/>
        <sz val="10"/>
        <color indexed="8"/>
        <rFont val="Verdana"/>
        <family val="2"/>
      </rPr>
      <t>4</t>
    </r>
  </si>
  <si>
    <r>
      <t xml:space="preserve">● Ceart Litriú </t>
    </r>
    <r>
      <rPr>
        <b/>
        <sz val="10"/>
        <color indexed="8"/>
        <rFont val="Verdana"/>
        <family val="2"/>
      </rPr>
      <t>4</t>
    </r>
  </si>
  <si>
    <r>
      <t xml:space="preserve">● Geography Quest </t>
    </r>
    <r>
      <rPr>
        <b/>
        <sz val="10"/>
        <color indexed="8"/>
        <rFont val="Verdana"/>
        <family val="2"/>
      </rPr>
      <t>4</t>
    </r>
  </si>
  <si>
    <r>
      <t xml:space="preserve">● Alive-O </t>
    </r>
    <r>
      <rPr>
        <b/>
        <sz val="10"/>
        <color indexed="8"/>
        <rFont val="Verdana"/>
        <family val="2"/>
      </rPr>
      <t>6</t>
    </r>
  </si>
  <si>
    <r>
      <t xml:space="preserve">            English Dictionary </t>
    </r>
    <r>
      <rPr>
        <b/>
        <sz val="10"/>
        <color indexed="8"/>
        <rFont val="Verdana"/>
        <family val="2"/>
      </rPr>
      <t xml:space="preserve">(Collins) </t>
    </r>
  </si>
  <si>
    <t>Payback  will take 5 years with an operating surplus of €3,360 per anum thereafter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</si>
</sst>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_ ;\-#,##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0"/>
      <color indexed="8"/>
      <name val="Verdana"/>
      <family val="2"/>
    </font>
    <font>
      <b/>
      <sz val="10"/>
      <color indexed="30"/>
      <name val="Verdana"/>
      <family val="2"/>
    </font>
    <font>
      <sz val="10"/>
      <color indexed="8"/>
      <name val="Verdana"/>
      <family val="2"/>
    </font>
    <font>
      <b/>
      <i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0"/>
      <color indexed="10"/>
      <name val="Verdana"/>
      <family val="2"/>
    </font>
    <font>
      <b/>
      <sz val="10"/>
      <name val="Verdana"/>
      <family val="2"/>
    </font>
    <font>
      <sz val="10"/>
      <color indexed="10"/>
      <name val="Verdana"/>
      <family val="2"/>
    </font>
    <font>
      <b/>
      <sz val="12"/>
      <name val="Verdan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color rgb="FFFF0000"/>
      <name val="Verdana"/>
      <family val="2"/>
    </font>
    <font>
      <b/>
      <i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43" fillId="33" borderId="0" xfId="0" applyFont="1" applyFill="1" applyBorder="1" applyAlignment="1">
      <alignment horizontal="center"/>
    </xf>
    <xf numFmtId="44" fontId="44" fillId="0" borderId="0" xfId="44" applyFont="1" applyBorder="1" applyAlignment="1">
      <alignment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 horizontal="justify" vertical="top" wrapText="1"/>
    </xf>
    <xf numFmtId="0" fontId="44" fillId="0" borderId="10" xfId="0" applyFont="1" applyBorder="1" applyAlignment="1">
      <alignment/>
    </xf>
    <xf numFmtId="44" fontId="44" fillId="0" borderId="10" xfId="44" applyFont="1" applyBorder="1" applyAlignment="1">
      <alignment/>
    </xf>
    <xf numFmtId="0" fontId="45" fillId="0" borderId="0" xfId="0" applyFont="1" applyBorder="1" applyAlignment="1">
      <alignment horizontal="justify" vertical="top" wrapText="1"/>
    </xf>
    <xf numFmtId="0" fontId="44" fillId="0" borderId="0" xfId="0" applyFont="1" applyBorder="1" applyAlignment="1">
      <alignment horizontal="justify" vertical="top" wrapText="1"/>
    </xf>
    <xf numFmtId="44" fontId="46" fillId="0" borderId="10" xfId="44" applyFont="1" applyBorder="1" applyAlignment="1">
      <alignment/>
    </xf>
    <xf numFmtId="44" fontId="46" fillId="0" borderId="0" xfId="44" applyFont="1" applyBorder="1" applyAlignment="1">
      <alignment/>
    </xf>
    <xf numFmtId="0" fontId="24" fillId="11" borderId="0" xfId="0" applyFont="1" applyFill="1" applyBorder="1" applyAlignment="1">
      <alignment horizontal="center"/>
    </xf>
    <xf numFmtId="0" fontId="24" fillId="11" borderId="11" xfId="0" applyFont="1" applyFill="1" applyBorder="1" applyAlignment="1">
      <alignment horizontal="center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justify"/>
    </xf>
    <xf numFmtId="0" fontId="45" fillId="0" borderId="0" xfId="0" applyFont="1" applyAlignment="1">
      <alignment horizontal="justify"/>
    </xf>
    <xf numFmtId="44" fontId="44" fillId="0" borderId="0" xfId="44" applyFont="1" applyAlignment="1">
      <alignment/>
    </xf>
    <xf numFmtId="0" fontId="44" fillId="0" borderId="0" xfId="0" applyFont="1" applyAlignment="1">
      <alignment horizontal="justify"/>
    </xf>
    <xf numFmtId="0" fontId="24" fillId="11" borderId="11" xfId="0" applyFont="1" applyFill="1" applyBorder="1" applyAlignment="1">
      <alignment horizontal="center" wrapText="1"/>
    </xf>
    <xf numFmtId="0" fontId="47" fillId="0" borderId="0" xfId="0" applyFont="1" applyAlignment="1">
      <alignment/>
    </xf>
    <xf numFmtId="0" fontId="44" fillId="0" borderId="10" xfId="0" applyFont="1" applyBorder="1" applyAlignment="1">
      <alignment horizontal="left" indent="5"/>
    </xf>
    <xf numFmtId="0" fontId="44" fillId="0" borderId="0" xfId="0" applyFont="1" applyAlignment="1">
      <alignment horizontal="left" indent="5"/>
    </xf>
    <xf numFmtId="0" fontId="45" fillId="0" borderId="0" xfId="0" applyFont="1" applyAlignment="1">
      <alignment/>
    </xf>
    <xf numFmtId="0" fontId="45" fillId="0" borderId="0" xfId="0" applyFont="1" applyBorder="1" applyAlignment="1">
      <alignment/>
    </xf>
    <xf numFmtId="0" fontId="44" fillId="0" borderId="10" xfId="0" applyFont="1" applyBorder="1" applyAlignment="1">
      <alignment horizontal="left" indent="1"/>
    </xf>
    <xf numFmtId="0" fontId="46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wrapText="1"/>
    </xf>
    <xf numFmtId="44" fontId="45" fillId="0" borderId="10" xfId="44" applyFont="1" applyBorder="1" applyAlignment="1">
      <alignment horizontal="center" wrapText="1"/>
    </xf>
    <xf numFmtId="0" fontId="45" fillId="0" borderId="0" xfId="0" applyFont="1" applyAlignment="1">
      <alignment horizontal="center" wrapText="1"/>
    </xf>
    <xf numFmtId="44" fontId="45" fillId="0" borderId="0" xfId="44" applyFont="1" applyAlignment="1">
      <alignment horizontal="center" wrapText="1"/>
    </xf>
    <xf numFmtId="44" fontId="44" fillId="0" borderId="10" xfId="0" applyNumberFormat="1" applyFont="1" applyBorder="1" applyAlignment="1">
      <alignment/>
    </xf>
    <xf numFmtId="44" fontId="48" fillId="0" borderId="10" xfId="0" applyNumberFormat="1" applyFont="1" applyBorder="1" applyAlignment="1">
      <alignment/>
    </xf>
    <xf numFmtId="0" fontId="44" fillId="0" borderId="10" xfId="0" applyFont="1" applyBorder="1" applyAlignment="1">
      <alignment horizontal="center"/>
    </xf>
    <xf numFmtId="44" fontId="44" fillId="0" borderId="10" xfId="44" applyFont="1" applyBorder="1" applyAlignment="1">
      <alignment horizontal="center"/>
    </xf>
    <xf numFmtId="44" fontId="44" fillId="0" borderId="0" xfId="0" applyNumberFormat="1" applyFont="1" applyAlignment="1">
      <alignment/>
    </xf>
    <xf numFmtId="44" fontId="45" fillId="0" borderId="10" xfId="0" applyNumberFormat="1" applyFont="1" applyBorder="1" applyAlignment="1">
      <alignment/>
    </xf>
    <xf numFmtId="164" fontId="45" fillId="0" borderId="10" xfId="0" applyNumberFormat="1" applyFont="1" applyBorder="1" applyAlignment="1">
      <alignment horizontal="center"/>
    </xf>
    <xf numFmtId="44" fontId="46" fillId="0" borderId="10" xfId="0" applyNumberFormat="1" applyFont="1" applyBorder="1" applyAlignment="1">
      <alignment/>
    </xf>
    <xf numFmtId="44" fontId="46" fillId="0" borderId="10" xfId="44" applyFont="1" applyBorder="1" applyAlignment="1">
      <alignment horizontal="center"/>
    </xf>
    <xf numFmtId="0" fontId="45" fillId="0" borderId="10" xfId="0" applyFont="1" applyBorder="1" applyAlignment="1">
      <alignment/>
    </xf>
    <xf numFmtId="44" fontId="45" fillId="0" borderId="10" xfId="44" applyFont="1" applyBorder="1" applyAlignment="1">
      <alignment/>
    </xf>
    <xf numFmtId="44" fontId="43" fillId="0" borderId="10" xfId="0" applyNumberFormat="1" applyFont="1" applyBorder="1" applyAlignment="1">
      <alignment/>
    </xf>
    <xf numFmtId="44" fontId="45" fillId="0" borderId="0" xfId="0" applyNumberFormat="1" applyFont="1" applyAlignment="1">
      <alignment/>
    </xf>
    <xf numFmtId="0" fontId="44" fillId="0" borderId="0" xfId="0" applyFont="1" applyAlignment="1">
      <alignment horizontal="center"/>
    </xf>
    <xf numFmtId="44" fontId="44" fillId="0" borderId="0" xfId="44" applyFont="1" applyAlignment="1">
      <alignment horizontal="center"/>
    </xf>
    <xf numFmtId="0" fontId="26" fillId="11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5"/>
  <cols>
    <col min="1" max="1" width="55.140625" style="3" bestFit="1" customWidth="1"/>
    <col min="2" max="2" width="9.140625" style="3" customWidth="1"/>
    <col min="3" max="4" width="9.140625" style="2" customWidth="1"/>
    <col min="5" max="5" width="12.00390625" style="3" bestFit="1" customWidth="1"/>
    <col min="6" max="16384" width="9.140625" style="3" customWidth="1"/>
  </cols>
  <sheetData>
    <row r="1" spans="1:2" ht="12.75">
      <c r="A1" s="23" t="s">
        <v>23</v>
      </c>
      <c r="B1" s="1" t="s">
        <v>79</v>
      </c>
    </row>
    <row r="2" spans="1:5" ht="12.75">
      <c r="A2" s="24" t="s">
        <v>38</v>
      </c>
      <c r="B2" s="5" t="s">
        <v>7</v>
      </c>
      <c r="C2" s="6">
        <v>5.3</v>
      </c>
      <c r="D2" s="6"/>
      <c r="E2" s="5" t="s">
        <v>9</v>
      </c>
    </row>
    <row r="3" spans="1:5" ht="12.75">
      <c r="A3" s="24" t="s">
        <v>39</v>
      </c>
      <c r="B3" s="5" t="s">
        <v>7</v>
      </c>
      <c r="C3" s="6">
        <v>5.45</v>
      </c>
      <c r="D3" s="6"/>
      <c r="E3" s="5" t="s">
        <v>9</v>
      </c>
    </row>
    <row r="4" spans="1:5" ht="12.75">
      <c r="A4" s="24" t="s">
        <v>40</v>
      </c>
      <c r="B4" s="5" t="s">
        <v>7</v>
      </c>
      <c r="C4" s="6">
        <v>5.45</v>
      </c>
      <c r="D4" s="6"/>
      <c r="E4" s="5" t="s">
        <v>9</v>
      </c>
    </row>
    <row r="5" spans="1:5" ht="12.75">
      <c r="A5" s="24" t="s">
        <v>76</v>
      </c>
      <c r="B5" s="5" t="s">
        <v>5</v>
      </c>
      <c r="C5" s="6"/>
      <c r="D5" s="6">
        <v>8.1</v>
      </c>
      <c r="E5" s="5" t="s">
        <v>8</v>
      </c>
    </row>
    <row r="6" spans="1:5" ht="12.75">
      <c r="A6" s="24" t="s">
        <v>77</v>
      </c>
      <c r="B6" s="5" t="s">
        <v>5</v>
      </c>
      <c r="C6" s="6"/>
      <c r="D6" s="6">
        <v>5.4</v>
      </c>
      <c r="E6" s="5" t="s">
        <v>8</v>
      </c>
    </row>
    <row r="7" spans="1:5" ht="12.75">
      <c r="A7" s="24" t="s">
        <v>78</v>
      </c>
      <c r="B7" s="5" t="s">
        <v>6</v>
      </c>
      <c r="C7" s="6"/>
      <c r="D7" s="6">
        <v>5.55</v>
      </c>
      <c r="E7" s="5" t="s">
        <v>8</v>
      </c>
    </row>
    <row r="9" ht="12.75">
      <c r="A9" s="23" t="s">
        <v>41</v>
      </c>
    </row>
    <row r="10" spans="1:5" ht="12.75">
      <c r="A10" s="24" t="s">
        <v>42</v>
      </c>
      <c r="B10" s="5" t="s">
        <v>5</v>
      </c>
      <c r="C10" s="6"/>
      <c r="D10" s="6"/>
      <c r="E10" s="5" t="s">
        <v>9</v>
      </c>
    </row>
    <row r="11" spans="1:5" ht="12.75">
      <c r="A11" s="24" t="s">
        <v>43</v>
      </c>
      <c r="B11" s="5" t="s">
        <v>6</v>
      </c>
      <c r="C11" s="6"/>
      <c r="D11" s="6"/>
      <c r="E11" s="5" t="s">
        <v>9</v>
      </c>
    </row>
    <row r="12" spans="1:5" ht="12.75">
      <c r="A12" s="24" t="s">
        <v>44</v>
      </c>
      <c r="B12" s="5" t="s">
        <v>5</v>
      </c>
      <c r="C12" s="6"/>
      <c r="D12" s="6"/>
      <c r="E12" s="5" t="s">
        <v>9</v>
      </c>
    </row>
    <row r="14" ht="12.75">
      <c r="A14" s="23" t="s">
        <v>45</v>
      </c>
    </row>
    <row r="15" spans="1:5" ht="12.75">
      <c r="A15" s="24" t="s">
        <v>46</v>
      </c>
      <c r="B15" s="5"/>
      <c r="C15" s="6">
        <v>11.95</v>
      </c>
      <c r="D15" s="6"/>
      <c r="E15" s="5" t="s">
        <v>9</v>
      </c>
    </row>
    <row r="16" ht="12.75">
      <c r="A16" s="23"/>
    </row>
    <row r="17" spans="1:4" ht="12.75">
      <c r="A17" s="7" t="s">
        <v>28</v>
      </c>
      <c r="D17" s="3"/>
    </row>
    <row r="18" spans="1:5" ht="12.75">
      <c r="A18" s="4" t="s">
        <v>73</v>
      </c>
      <c r="B18" s="5" t="s">
        <v>7</v>
      </c>
      <c r="C18" s="6">
        <v>8.95</v>
      </c>
      <c r="D18" s="5"/>
      <c r="E18" s="5" t="s">
        <v>9</v>
      </c>
    </row>
    <row r="19" ht="12.75">
      <c r="A19" s="23"/>
    </row>
    <row r="20" ht="12.75">
      <c r="A20" s="23" t="s">
        <v>29</v>
      </c>
    </row>
    <row r="21" spans="1:5" ht="12.75">
      <c r="A21" s="24" t="s">
        <v>48</v>
      </c>
      <c r="B21" s="5" t="s">
        <v>17</v>
      </c>
      <c r="C21" s="6">
        <v>6.5</v>
      </c>
      <c r="D21" s="6"/>
      <c r="E21" s="5" t="s">
        <v>9</v>
      </c>
    </row>
    <row r="22" spans="1:5" ht="12.75">
      <c r="A22" s="24" t="s">
        <v>49</v>
      </c>
      <c r="B22" s="5" t="s">
        <v>17</v>
      </c>
      <c r="C22" s="5"/>
      <c r="D22" s="6">
        <v>4.95</v>
      </c>
      <c r="E22" s="5" t="s">
        <v>8</v>
      </c>
    </row>
    <row r="24" ht="12.75">
      <c r="A24" s="23" t="s">
        <v>47</v>
      </c>
    </row>
    <row r="25" spans="1:5" ht="12.75">
      <c r="A25" s="24" t="s">
        <v>89</v>
      </c>
      <c r="B25" s="5" t="s">
        <v>5</v>
      </c>
      <c r="C25" s="6"/>
      <c r="D25" s="6">
        <v>9.15</v>
      </c>
      <c r="E25" s="5"/>
    </row>
    <row r="26" spans="3:4" ht="12.75">
      <c r="C26" s="9">
        <f>SUM(C1:C25)</f>
        <v>43.599999999999994</v>
      </c>
      <c r="D26" s="9">
        <f>SUM(D1:D25)</f>
        <v>33.15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5"/>
  <cols>
    <col min="1" max="1" width="58.57421875" style="3" customWidth="1"/>
    <col min="2" max="2" width="9.140625" style="3" customWidth="1"/>
    <col min="3" max="3" width="11.57421875" style="2" bestFit="1" customWidth="1"/>
    <col min="4" max="5" width="9.140625" style="3" customWidth="1"/>
    <col min="6" max="6" width="12.00390625" style="3" bestFit="1" customWidth="1"/>
    <col min="7" max="16384" width="9.140625" style="3" customWidth="1"/>
  </cols>
  <sheetData>
    <row r="1" spans="1:6" ht="12.75">
      <c r="A1" s="7" t="s">
        <v>23</v>
      </c>
      <c r="B1" s="12" t="s">
        <v>80</v>
      </c>
      <c r="C1" s="12"/>
      <c r="D1" s="12"/>
      <c r="E1" s="12"/>
      <c r="F1" s="12"/>
    </row>
    <row r="2" spans="1:6" ht="12.75">
      <c r="A2" s="4" t="s">
        <v>0</v>
      </c>
      <c r="B2" s="5" t="s">
        <v>7</v>
      </c>
      <c r="C2" s="5"/>
      <c r="D2" s="6">
        <v>5.75</v>
      </c>
      <c r="E2" s="5"/>
      <c r="F2" s="5" t="s">
        <v>8</v>
      </c>
    </row>
    <row r="3" spans="1:6" ht="12.75">
      <c r="A3" s="4" t="s">
        <v>1</v>
      </c>
      <c r="B3" s="5" t="s">
        <v>7</v>
      </c>
      <c r="C3" s="5"/>
      <c r="D3" s="6">
        <v>5.75</v>
      </c>
      <c r="E3" s="5"/>
      <c r="F3" s="5" t="s">
        <v>8</v>
      </c>
    </row>
    <row r="4" spans="1:6" ht="12.75">
      <c r="A4" s="4" t="s">
        <v>2</v>
      </c>
      <c r="B4" s="5" t="s">
        <v>7</v>
      </c>
      <c r="C4" s="6">
        <v>6.5</v>
      </c>
      <c r="D4" s="5"/>
      <c r="E4" s="5"/>
      <c r="F4" s="5" t="s">
        <v>9</v>
      </c>
    </row>
    <row r="5" spans="1:6" ht="12.75">
      <c r="A5" s="4" t="s">
        <v>3</v>
      </c>
      <c r="B5" s="5"/>
      <c r="C5" s="6">
        <v>4.35</v>
      </c>
      <c r="D5" s="5"/>
      <c r="E5" s="5"/>
      <c r="F5" s="5" t="s">
        <v>9</v>
      </c>
    </row>
    <row r="6" spans="1:6" ht="12.75">
      <c r="A6" s="4" t="s">
        <v>10</v>
      </c>
      <c r="B6" s="5" t="s">
        <v>5</v>
      </c>
      <c r="C6" s="5"/>
      <c r="D6" s="6">
        <v>8.1</v>
      </c>
      <c r="E6" s="5"/>
      <c r="F6" s="5" t="s">
        <v>8</v>
      </c>
    </row>
    <row r="7" spans="1:6" ht="12.75">
      <c r="A7" s="4" t="s">
        <v>11</v>
      </c>
      <c r="B7" s="5" t="s">
        <v>5</v>
      </c>
      <c r="C7" s="5"/>
      <c r="D7" s="6">
        <v>5.4</v>
      </c>
      <c r="E7" s="5"/>
      <c r="F7" s="5" t="s">
        <v>8</v>
      </c>
    </row>
    <row r="8" spans="1:6" ht="12.75">
      <c r="A8" s="4" t="s">
        <v>103</v>
      </c>
      <c r="B8" s="5" t="s">
        <v>6</v>
      </c>
      <c r="C8" s="5"/>
      <c r="D8" s="6">
        <v>6.2</v>
      </c>
      <c r="E8" s="5"/>
      <c r="F8" s="5" t="s">
        <v>8</v>
      </c>
    </row>
    <row r="9" ht="12.75">
      <c r="A9" s="7"/>
    </row>
    <row r="10" ht="12.75">
      <c r="A10" s="7" t="s">
        <v>24</v>
      </c>
    </row>
    <row r="11" spans="1:6" ht="12.75">
      <c r="A11" s="4" t="s">
        <v>12</v>
      </c>
      <c r="B11" s="5" t="s">
        <v>5</v>
      </c>
      <c r="C11" s="6">
        <v>12.95</v>
      </c>
      <c r="D11" s="5"/>
      <c r="E11" s="5"/>
      <c r="F11" s="5" t="s">
        <v>9</v>
      </c>
    </row>
    <row r="12" spans="1:6" ht="12.75">
      <c r="A12" s="4" t="s">
        <v>13</v>
      </c>
      <c r="B12" s="5" t="s">
        <v>5</v>
      </c>
      <c r="C12" s="6">
        <v>7.2</v>
      </c>
      <c r="D12" s="5"/>
      <c r="E12" s="5"/>
      <c r="F12" s="5" t="s">
        <v>9</v>
      </c>
    </row>
    <row r="13" ht="12.75">
      <c r="A13" s="7"/>
    </row>
    <row r="14" ht="12.75">
      <c r="A14" s="7" t="s">
        <v>25</v>
      </c>
    </row>
    <row r="15" spans="1:6" ht="12.75">
      <c r="A15" s="4" t="s">
        <v>14</v>
      </c>
      <c r="B15" s="5" t="s">
        <v>5</v>
      </c>
      <c r="C15" s="6">
        <v>14</v>
      </c>
      <c r="D15" s="5"/>
      <c r="E15" s="5"/>
      <c r="F15" s="5" t="s">
        <v>9</v>
      </c>
    </row>
    <row r="16" spans="1:6" ht="12.75">
      <c r="A16" s="4" t="s">
        <v>15</v>
      </c>
      <c r="B16" s="5" t="s">
        <v>5</v>
      </c>
      <c r="C16" s="6">
        <v>3.6</v>
      </c>
      <c r="D16" s="5"/>
      <c r="E16" s="5"/>
      <c r="F16" s="5" t="s">
        <v>9</v>
      </c>
    </row>
    <row r="17" spans="1:6" ht="12.75">
      <c r="A17" s="4" t="s">
        <v>16</v>
      </c>
      <c r="B17" s="5" t="s">
        <v>7</v>
      </c>
      <c r="C17" s="6">
        <v>3.1</v>
      </c>
      <c r="D17" s="5"/>
      <c r="E17" s="5"/>
      <c r="F17" s="5" t="s">
        <v>9</v>
      </c>
    </row>
    <row r="18" ht="12.75">
      <c r="A18" s="7"/>
    </row>
    <row r="19" ht="12.75">
      <c r="A19" s="7" t="s">
        <v>47</v>
      </c>
    </row>
    <row r="20" spans="1:6" ht="12.75">
      <c r="A20" s="4" t="s">
        <v>70</v>
      </c>
      <c r="B20" s="5" t="s">
        <v>5</v>
      </c>
      <c r="C20" s="6">
        <v>7.55</v>
      </c>
      <c r="D20" s="5"/>
      <c r="E20" s="5"/>
      <c r="F20" s="5" t="s">
        <v>9</v>
      </c>
    </row>
    <row r="21" spans="1:6" ht="12.75">
      <c r="A21" s="4" t="s">
        <v>72</v>
      </c>
      <c r="B21" s="5" t="s">
        <v>5</v>
      </c>
      <c r="C21" s="6">
        <v>7.55</v>
      </c>
      <c r="D21" s="5"/>
      <c r="E21" s="5"/>
      <c r="F21" s="5" t="s">
        <v>9</v>
      </c>
    </row>
    <row r="22" ht="12.75">
      <c r="A22" s="7"/>
    </row>
    <row r="23" ht="12.75">
      <c r="A23" s="7" t="s">
        <v>28</v>
      </c>
    </row>
    <row r="24" spans="1:6" ht="12.75">
      <c r="A24" s="4" t="s">
        <v>73</v>
      </c>
      <c r="B24" s="5" t="s">
        <v>7</v>
      </c>
      <c r="C24" s="6">
        <v>8.95</v>
      </c>
      <c r="D24" s="5"/>
      <c r="E24" s="5"/>
      <c r="F24" s="5" t="s">
        <v>9</v>
      </c>
    </row>
    <row r="25" ht="12.75">
      <c r="A25" s="8"/>
    </row>
    <row r="26" ht="12.75">
      <c r="A26" s="7" t="s">
        <v>29</v>
      </c>
    </row>
    <row r="27" spans="1:6" ht="12.75">
      <c r="A27" s="4" t="s">
        <v>104</v>
      </c>
      <c r="B27" s="5" t="s">
        <v>17</v>
      </c>
      <c r="C27" s="5"/>
      <c r="D27" s="6">
        <v>6.5</v>
      </c>
      <c r="E27" s="5"/>
      <c r="F27" s="5" t="s">
        <v>9</v>
      </c>
    </row>
    <row r="28" spans="1:6" ht="12.75">
      <c r="A28" s="4" t="s">
        <v>4</v>
      </c>
      <c r="B28" s="5" t="s">
        <v>18</v>
      </c>
      <c r="C28" s="5"/>
      <c r="D28" s="6">
        <v>2.95</v>
      </c>
      <c r="E28" s="5"/>
      <c r="F28" s="5" t="s">
        <v>8</v>
      </c>
    </row>
    <row r="29" spans="3:4" ht="12.75">
      <c r="C29" s="9">
        <f>SUM(C2:C28)</f>
        <v>75.75</v>
      </c>
      <c r="D29" s="9">
        <f>SUM(D2:D28)</f>
        <v>40.650000000000006</v>
      </c>
    </row>
    <row r="31" spans="3:4" ht="12.75">
      <c r="C31" s="10"/>
      <c r="D31" s="10"/>
    </row>
  </sheetData>
  <sheetProtection/>
  <mergeCells count="1">
    <mergeCell ref="B1:F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7"/>
  <sheetViews>
    <sheetView view="pageBreakPreview" zoomScaleSheetLayoutView="100" zoomScalePageLayoutView="0" workbookViewId="0" topLeftCell="A1">
      <selection activeCell="A17" sqref="A17"/>
    </sheetView>
  </sheetViews>
  <sheetFormatPr defaultColWidth="9.140625" defaultRowHeight="15" customHeight="1"/>
  <cols>
    <col min="1" max="1" width="66.57421875" style="13" bestFit="1" customWidth="1"/>
    <col min="2" max="2" width="10.7109375" style="13" bestFit="1" customWidth="1"/>
    <col min="3" max="4" width="9.140625" style="16" customWidth="1"/>
    <col min="5" max="5" width="12.00390625" style="13" bestFit="1" customWidth="1"/>
    <col min="6" max="16384" width="9.140625" style="13" customWidth="1"/>
  </cols>
  <sheetData>
    <row r="1" spans="1:5" ht="15" customHeight="1">
      <c r="A1" s="15" t="s">
        <v>23</v>
      </c>
      <c r="B1" s="12" t="s">
        <v>81</v>
      </c>
      <c r="C1" s="12"/>
      <c r="D1" s="12"/>
      <c r="E1" s="12"/>
    </row>
    <row r="2" spans="1:5" ht="15" customHeight="1">
      <c r="A2" s="14" t="s">
        <v>98</v>
      </c>
      <c r="B2" s="5" t="s">
        <v>7</v>
      </c>
      <c r="C2" s="6">
        <v>7.2</v>
      </c>
      <c r="D2" s="5"/>
      <c r="E2" s="5" t="s">
        <v>9</v>
      </c>
    </row>
    <row r="3" spans="1:5" ht="15" customHeight="1">
      <c r="A3" s="14" t="s">
        <v>99</v>
      </c>
      <c r="B3" s="5" t="s">
        <v>7</v>
      </c>
      <c r="C3" s="6">
        <v>7.2</v>
      </c>
      <c r="D3" s="6"/>
      <c r="E3" s="5" t="s">
        <v>9</v>
      </c>
    </row>
    <row r="4" spans="1:5" ht="15" customHeight="1">
      <c r="A4" s="14" t="s">
        <v>105</v>
      </c>
      <c r="B4" s="5" t="s">
        <v>5</v>
      </c>
      <c r="C4" s="6"/>
      <c r="D4" s="6">
        <v>8.6</v>
      </c>
      <c r="E4" s="5" t="s">
        <v>8</v>
      </c>
    </row>
    <row r="5" spans="1:5" ht="15" customHeight="1">
      <c r="A5" s="14" t="s">
        <v>50</v>
      </c>
      <c r="B5" s="5" t="s">
        <v>5</v>
      </c>
      <c r="C5" s="6"/>
      <c r="D5" s="6">
        <v>6.95</v>
      </c>
      <c r="E5" s="5" t="s">
        <v>8</v>
      </c>
    </row>
    <row r="6" spans="1:5" ht="15" customHeight="1">
      <c r="A6" s="14" t="s">
        <v>106</v>
      </c>
      <c r="B6" s="5" t="s">
        <v>6</v>
      </c>
      <c r="C6" s="6"/>
      <c r="D6" s="6">
        <v>6.2</v>
      </c>
      <c r="E6" s="5" t="s">
        <v>8</v>
      </c>
    </row>
    <row r="7" ht="15" customHeight="1">
      <c r="A7" s="15"/>
    </row>
    <row r="8" ht="15" customHeight="1">
      <c r="A8" s="15" t="s">
        <v>24</v>
      </c>
    </row>
    <row r="9" spans="1:5" ht="15" customHeight="1">
      <c r="A9" s="14" t="s">
        <v>107</v>
      </c>
      <c r="B9" s="5" t="s">
        <v>5</v>
      </c>
      <c r="C9" s="6">
        <v>14.95</v>
      </c>
      <c r="D9" s="6"/>
      <c r="E9" s="5" t="s">
        <v>9</v>
      </c>
    </row>
    <row r="10" spans="1:5" ht="15" customHeight="1">
      <c r="A10" s="14" t="s">
        <v>51</v>
      </c>
      <c r="B10" s="5" t="s">
        <v>5</v>
      </c>
      <c r="C10" s="6">
        <v>7.2</v>
      </c>
      <c r="D10" s="6"/>
      <c r="E10" s="5" t="s">
        <v>9</v>
      </c>
    </row>
    <row r="11" ht="15" customHeight="1">
      <c r="A11" s="15"/>
    </row>
    <row r="12" ht="15" customHeight="1">
      <c r="A12" s="15" t="s">
        <v>25</v>
      </c>
    </row>
    <row r="13" spans="1:5" ht="15" customHeight="1">
      <c r="A13" s="14" t="s">
        <v>52</v>
      </c>
      <c r="B13" s="5" t="s">
        <v>5</v>
      </c>
      <c r="C13" s="6">
        <v>15.35</v>
      </c>
      <c r="D13" s="6"/>
      <c r="E13" s="5" t="s">
        <v>9</v>
      </c>
    </row>
    <row r="14" spans="1:5" ht="15" customHeight="1">
      <c r="A14" s="14" t="s">
        <v>53</v>
      </c>
      <c r="B14" s="5" t="s">
        <v>5</v>
      </c>
      <c r="C14" s="6">
        <v>3.6</v>
      </c>
      <c r="D14" s="6"/>
      <c r="E14" s="5" t="s">
        <v>9</v>
      </c>
    </row>
    <row r="15" spans="1:5" ht="15" customHeight="1">
      <c r="A15" s="14" t="s">
        <v>54</v>
      </c>
      <c r="B15" s="5" t="s">
        <v>7</v>
      </c>
      <c r="C15" s="6">
        <v>3.1</v>
      </c>
      <c r="D15" s="6"/>
      <c r="E15" s="5" t="s">
        <v>9</v>
      </c>
    </row>
    <row r="16" ht="15" customHeight="1">
      <c r="A16" s="15"/>
    </row>
    <row r="17" ht="15" customHeight="1">
      <c r="A17" s="15" t="s">
        <v>47</v>
      </c>
    </row>
    <row r="18" spans="1:5" ht="15" customHeight="1">
      <c r="A18" s="14" t="s">
        <v>108</v>
      </c>
      <c r="B18" s="5" t="s">
        <v>5</v>
      </c>
      <c r="C18" s="6">
        <v>9.2</v>
      </c>
      <c r="D18" s="6"/>
      <c r="E18" s="5" t="s">
        <v>9</v>
      </c>
    </row>
    <row r="19" spans="1:5" ht="15" customHeight="1">
      <c r="A19" s="14" t="s">
        <v>55</v>
      </c>
      <c r="B19" s="5" t="s">
        <v>5</v>
      </c>
      <c r="C19" s="6">
        <v>9.2</v>
      </c>
      <c r="D19" s="6"/>
      <c r="E19" s="5" t="s">
        <v>9</v>
      </c>
    </row>
    <row r="20" ht="15" customHeight="1">
      <c r="A20" s="15"/>
    </row>
    <row r="21" ht="15" customHeight="1">
      <c r="A21" s="15" t="s">
        <v>28</v>
      </c>
    </row>
    <row r="22" spans="1:5" ht="15" customHeight="1">
      <c r="A22" s="14" t="s">
        <v>19</v>
      </c>
      <c r="B22" s="5" t="s">
        <v>7</v>
      </c>
      <c r="C22" s="6">
        <v>9.95</v>
      </c>
      <c r="D22" s="6"/>
      <c r="E22" s="5" t="s">
        <v>9</v>
      </c>
    </row>
    <row r="23" ht="15" customHeight="1">
      <c r="A23" s="17"/>
    </row>
    <row r="24" ht="15" customHeight="1">
      <c r="A24" s="15" t="s">
        <v>29</v>
      </c>
    </row>
    <row r="25" spans="1:5" ht="15" customHeight="1">
      <c r="A25" s="14" t="s">
        <v>74</v>
      </c>
      <c r="B25" s="5" t="s">
        <v>17</v>
      </c>
      <c r="C25" s="6">
        <v>11.5</v>
      </c>
      <c r="D25" s="6"/>
      <c r="E25" s="5" t="s">
        <v>9</v>
      </c>
    </row>
    <row r="26" spans="1:5" ht="15" customHeight="1">
      <c r="A26" s="14" t="s">
        <v>75</v>
      </c>
      <c r="B26" s="5" t="s">
        <v>17</v>
      </c>
      <c r="C26" s="5"/>
      <c r="D26" s="6">
        <v>4.75</v>
      </c>
      <c r="E26" s="5" t="s">
        <v>8</v>
      </c>
    </row>
    <row r="27" spans="3:4" ht="15" customHeight="1">
      <c r="C27" s="9">
        <f>SUM(C1:C26)</f>
        <v>98.45000000000002</v>
      </c>
      <c r="D27" s="9">
        <f>SUM(D1:D26)</f>
        <v>26.5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1"/>
  <sheetViews>
    <sheetView view="pageBreakPreview" zoomScaleSheetLayoutView="100" zoomScalePageLayoutView="0" workbookViewId="0" topLeftCell="A1">
      <selection activeCell="A19" sqref="A19"/>
    </sheetView>
  </sheetViews>
  <sheetFormatPr defaultColWidth="9.140625" defaultRowHeight="15"/>
  <cols>
    <col min="1" max="1" width="51.28125" style="13" bestFit="1" customWidth="1"/>
    <col min="2" max="2" width="10.7109375" style="13" bestFit="1" customWidth="1"/>
    <col min="3" max="3" width="9.8515625" style="16" bestFit="1" customWidth="1"/>
    <col min="4" max="4" width="9.140625" style="16" customWidth="1"/>
    <col min="5" max="5" width="12.00390625" style="13" bestFit="1" customWidth="1"/>
    <col min="6" max="16384" width="9.140625" style="13" customWidth="1"/>
  </cols>
  <sheetData>
    <row r="1" spans="1:5" ht="12.75">
      <c r="A1" s="15" t="s">
        <v>23</v>
      </c>
      <c r="B1" s="18" t="s">
        <v>82</v>
      </c>
      <c r="C1" s="18"/>
      <c r="D1" s="18"/>
      <c r="E1" s="18"/>
    </row>
    <row r="2" spans="1:5" ht="12.75">
      <c r="A2" s="14" t="s">
        <v>93</v>
      </c>
      <c r="B2" s="5" t="s">
        <v>7</v>
      </c>
      <c r="C2" s="6">
        <v>7.6</v>
      </c>
      <c r="D2" s="6"/>
      <c r="E2" s="5" t="s">
        <v>9</v>
      </c>
    </row>
    <row r="3" spans="1:5" ht="12.75">
      <c r="A3" s="14" t="s">
        <v>94</v>
      </c>
      <c r="B3" s="5" t="s">
        <v>7</v>
      </c>
      <c r="C3" s="6">
        <v>7.6</v>
      </c>
      <c r="D3" s="6"/>
      <c r="E3" s="5" t="s">
        <v>9</v>
      </c>
    </row>
    <row r="4" spans="1:5" ht="12.75">
      <c r="A4" s="14" t="s">
        <v>56</v>
      </c>
      <c r="B4" s="5" t="s">
        <v>5</v>
      </c>
      <c r="C4" s="6"/>
      <c r="D4" s="6">
        <v>8.6</v>
      </c>
      <c r="E4" s="5" t="s">
        <v>8</v>
      </c>
    </row>
    <row r="5" spans="1:5" ht="12.75">
      <c r="A5" s="14" t="s">
        <v>57</v>
      </c>
      <c r="B5" s="5" t="s">
        <v>5</v>
      </c>
      <c r="C5" s="6"/>
      <c r="D5" s="6">
        <v>5.95</v>
      </c>
      <c r="E5" s="5" t="s">
        <v>8</v>
      </c>
    </row>
    <row r="6" spans="1:5" ht="12.75">
      <c r="A6" s="14" t="s">
        <v>109</v>
      </c>
      <c r="B6" s="5" t="s">
        <v>22</v>
      </c>
      <c r="C6" s="6">
        <v>6.95</v>
      </c>
      <c r="D6" s="5"/>
      <c r="E6" s="5" t="s">
        <v>9</v>
      </c>
    </row>
    <row r="7" ht="12.75">
      <c r="A7" s="15"/>
    </row>
    <row r="8" ht="12.75">
      <c r="A8" s="15" t="s">
        <v>24</v>
      </c>
    </row>
    <row r="9" spans="1:5" ht="12.75">
      <c r="A9" s="14" t="s">
        <v>110</v>
      </c>
      <c r="B9" s="5" t="s">
        <v>5</v>
      </c>
      <c r="C9" s="6">
        <v>14.95</v>
      </c>
      <c r="D9" s="6"/>
      <c r="E9" s="5" t="s">
        <v>9</v>
      </c>
    </row>
    <row r="10" spans="1:5" ht="12.75">
      <c r="A10" s="14" t="s">
        <v>111</v>
      </c>
      <c r="B10" s="5" t="s">
        <v>5</v>
      </c>
      <c r="C10" s="6">
        <v>5.55</v>
      </c>
      <c r="D10" s="6"/>
      <c r="E10" s="5" t="s">
        <v>8</v>
      </c>
    </row>
    <row r="11" spans="1:5" ht="12.75">
      <c r="A11" s="14" t="s">
        <v>112</v>
      </c>
      <c r="B11" s="5" t="s">
        <v>5</v>
      </c>
      <c r="C11" s="6">
        <v>7.2</v>
      </c>
      <c r="D11" s="6"/>
      <c r="E11" s="5" t="s">
        <v>9</v>
      </c>
    </row>
    <row r="12" spans="1:5" ht="12.75">
      <c r="A12" s="14" t="s">
        <v>68</v>
      </c>
      <c r="B12" s="5" t="s">
        <v>22</v>
      </c>
      <c r="C12" s="6">
        <v>6.95</v>
      </c>
      <c r="D12" s="6"/>
      <c r="E12" s="5" t="s">
        <v>9</v>
      </c>
    </row>
    <row r="13" ht="12.75">
      <c r="A13" s="15"/>
    </row>
    <row r="14" ht="12.75">
      <c r="A14" s="15" t="s">
        <v>25</v>
      </c>
    </row>
    <row r="15" spans="1:5" ht="12.75">
      <c r="A15" s="14" t="s">
        <v>92</v>
      </c>
      <c r="B15" s="5" t="s">
        <v>5</v>
      </c>
      <c r="C15" s="6">
        <v>15.35</v>
      </c>
      <c r="D15" s="6"/>
      <c r="E15" s="5" t="s">
        <v>9</v>
      </c>
    </row>
    <row r="16" spans="1:5" ht="12.75">
      <c r="A16" s="14" t="s">
        <v>91</v>
      </c>
      <c r="B16" s="5" t="s">
        <v>5</v>
      </c>
      <c r="C16" s="6">
        <v>3.6</v>
      </c>
      <c r="D16" s="6"/>
      <c r="E16" s="5" t="s">
        <v>9</v>
      </c>
    </row>
    <row r="17" spans="1:5" ht="12.75">
      <c r="A17" s="14" t="s">
        <v>54</v>
      </c>
      <c r="B17" s="5" t="s">
        <v>7</v>
      </c>
      <c r="C17" s="6">
        <v>3.1</v>
      </c>
      <c r="D17" s="6"/>
      <c r="E17" s="5" t="s">
        <v>9</v>
      </c>
    </row>
    <row r="18" ht="12.75">
      <c r="A18" s="15"/>
    </row>
    <row r="19" ht="12.75">
      <c r="A19" s="15" t="s">
        <v>47</v>
      </c>
    </row>
    <row r="20" spans="1:5" ht="12.75">
      <c r="A20" s="14" t="s">
        <v>71</v>
      </c>
      <c r="B20" s="5" t="s">
        <v>5</v>
      </c>
      <c r="C20" s="6">
        <v>9.7</v>
      </c>
      <c r="D20" s="6"/>
      <c r="E20" s="5" t="s">
        <v>9</v>
      </c>
    </row>
    <row r="21" spans="1:5" ht="12.75">
      <c r="A21" s="14" t="s">
        <v>113</v>
      </c>
      <c r="B21" s="5" t="s">
        <v>5</v>
      </c>
      <c r="C21" s="6">
        <v>9.7</v>
      </c>
      <c r="D21" s="6"/>
      <c r="E21" s="5" t="s">
        <v>9</v>
      </c>
    </row>
    <row r="22" spans="1:5" ht="12.75">
      <c r="A22" s="14" t="s">
        <v>20</v>
      </c>
      <c r="B22" s="5"/>
      <c r="C22" s="6"/>
      <c r="D22" s="6"/>
      <c r="E22" s="5" t="s">
        <v>8</v>
      </c>
    </row>
    <row r="23" spans="1:5" ht="12.75">
      <c r="A23" s="14" t="s">
        <v>90</v>
      </c>
      <c r="B23" s="5" t="s">
        <v>5</v>
      </c>
      <c r="C23" s="6"/>
      <c r="D23" s="6"/>
      <c r="E23" s="5" t="s">
        <v>9</v>
      </c>
    </row>
    <row r="24" ht="12.75">
      <c r="A24" s="15"/>
    </row>
    <row r="25" ht="12.75">
      <c r="A25" s="15" t="s">
        <v>28</v>
      </c>
    </row>
    <row r="26" spans="1:5" ht="12.75">
      <c r="A26" s="14" t="s">
        <v>19</v>
      </c>
      <c r="B26" s="5" t="s">
        <v>7</v>
      </c>
      <c r="C26" s="6">
        <v>9.95</v>
      </c>
      <c r="D26" s="6"/>
      <c r="E26" s="5" t="s">
        <v>9</v>
      </c>
    </row>
    <row r="27" ht="12.75">
      <c r="A27" s="17"/>
    </row>
    <row r="28" ht="12.75">
      <c r="A28" s="15" t="s">
        <v>29</v>
      </c>
    </row>
    <row r="29" spans="1:5" ht="12.75">
      <c r="A29" s="14" t="s">
        <v>114</v>
      </c>
      <c r="B29" s="5" t="s">
        <v>17</v>
      </c>
      <c r="C29" s="6">
        <v>11.5</v>
      </c>
      <c r="D29" s="6"/>
      <c r="E29" s="5" t="s">
        <v>9</v>
      </c>
    </row>
    <row r="30" spans="1:5" ht="12.75">
      <c r="A30" s="14" t="s">
        <v>21</v>
      </c>
      <c r="B30" s="5" t="s">
        <v>17</v>
      </c>
      <c r="C30" s="5"/>
      <c r="D30" s="6">
        <v>4.75</v>
      </c>
      <c r="E30" s="5" t="s">
        <v>8</v>
      </c>
    </row>
    <row r="31" spans="3:4" ht="12.75">
      <c r="C31" s="9">
        <f>SUM(C1:C30)</f>
        <v>119.69999999999999</v>
      </c>
      <c r="D31" s="9">
        <f>SUM(D1:D30)</f>
        <v>19.3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A13" sqref="A13"/>
    </sheetView>
  </sheetViews>
  <sheetFormatPr defaultColWidth="9.140625" defaultRowHeight="15"/>
  <cols>
    <col min="1" max="1" width="64.00390625" style="13" bestFit="1" customWidth="1"/>
    <col min="2" max="2" width="9.140625" style="13" customWidth="1"/>
    <col min="3" max="3" width="11.57421875" style="16" bestFit="1" customWidth="1"/>
    <col min="4" max="4" width="9.7109375" style="16" bestFit="1" customWidth="1"/>
    <col min="5" max="5" width="10.140625" style="13" bestFit="1" customWidth="1"/>
    <col min="6" max="16384" width="9.140625" style="13" customWidth="1"/>
  </cols>
  <sheetData>
    <row r="1" spans="1:5" ht="12.75">
      <c r="A1" s="19" t="s">
        <v>23</v>
      </c>
      <c r="B1" s="11" t="s">
        <v>84</v>
      </c>
      <c r="C1" s="11"/>
      <c r="D1" s="11"/>
      <c r="E1" s="11"/>
    </row>
    <row r="2" spans="1:5" ht="12.75">
      <c r="A2" s="20" t="s">
        <v>30</v>
      </c>
      <c r="B2" s="5"/>
      <c r="C2" s="6">
        <v>12.99</v>
      </c>
      <c r="D2" s="6"/>
      <c r="E2" s="5" t="s">
        <v>9</v>
      </c>
    </row>
    <row r="3" spans="1:5" ht="12.75">
      <c r="A3" s="20" t="s">
        <v>95</v>
      </c>
      <c r="B3" s="5"/>
      <c r="C3" s="6"/>
      <c r="D3" s="6"/>
      <c r="E3" s="5" t="s">
        <v>9</v>
      </c>
    </row>
    <row r="4" spans="1:5" ht="12.75">
      <c r="A4" s="14" t="s">
        <v>96</v>
      </c>
      <c r="B4" s="5" t="s">
        <v>22</v>
      </c>
      <c r="C4" s="6">
        <v>6.95</v>
      </c>
      <c r="D4" s="5"/>
      <c r="E4" s="5" t="s">
        <v>9</v>
      </c>
    </row>
    <row r="5" ht="12.75">
      <c r="A5" s="21"/>
    </row>
    <row r="6" ht="12.75">
      <c r="A6" s="22" t="s">
        <v>24</v>
      </c>
    </row>
    <row r="7" spans="1:5" ht="12.75">
      <c r="A7" s="20" t="s">
        <v>58</v>
      </c>
      <c r="B7" s="5" t="s">
        <v>5</v>
      </c>
      <c r="C7" s="6">
        <v>15.95</v>
      </c>
      <c r="D7" s="6"/>
      <c r="E7" s="5" t="s">
        <v>9</v>
      </c>
    </row>
    <row r="8" spans="1:5" ht="12.75">
      <c r="A8" s="20" t="s">
        <v>59</v>
      </c>
      <c r="B8" s="5" t="s">
        <v>5</v>
      </c>
      <c r="C8" s="6">
        <v>7.2</v>
      </c>
      <c r="D8" s="6"/>
      <c r="E8" s="5" t="s">
        <v>9</v>
      </c>
    </row>
    <row r="9" spans="1:5" ht="12.75">
      <c r="A9" s="20" t="s">
        <v>31</v>
      </c>
      <c r="B9" s="5" t="s">
        <v>22</v>
      </c>
      <c r="C9" s="6">
        <v>6.95</v>
      </c>
      <c r="D9" s="6"/>
      <c r="E9" s="5" t="s">
        <v>9</v>
      </c>
    </row>
    <row r="10" ht="12.75">
      <c r="A10" s="21"/>
    </row>
    <row r="11" ht="12.75">
      <c r="A11" s="22" t="s">
        <v>25</v>
      </c>
    </row>
    <row r="12" spans="1:5" ht="12.75">
      <c r="A12" s="5" t="s">
        <v>60</v>
      </c>
      <c r="B12" s="5" t="s">
        <v>5</v>
      </c>
      <c r="C12" s="6">
        <v>15.9</v>
      </c>
      <c r="D12" s="6"/>
      <c r="E12" s="5" t="s">
        <v>9</v>
      </c>
    </row>
    <row r="13" spans="1:5" ht="12.75">
      <c r="A13" s="5" t="s">
        <v>61</v>
      </c>
      <c r="B13" s="5" t="s">
        <v>5</v>
      </c>
      <c r="C13" s="6">
        <v>3.6</v>
      </c>
      <c r="D13" s="6"/>
      <c r="E13" s="5" t="s">
        <v>9</v>
      </c>
    </row>
    <row r="14" spans="1:5" ht="12.75">
      <c r="A14" s="14" t="s">
        <v>69</v>
      </c>
      <c r="B14" s="5" t="s">
        <v>7</v>
      </c>
      <c r="C14" s="6">
        <v>3.1</v>
      </c>
      <c r="D14" s="6"/>
      <c r="E14" s="5" t="s">
        <v>9</v>
      </c>
    </row>
    <row r="15" ht="12.75">
      <c r="A15" s="17"/>
    </row>
    <row r="16" ht="12.75">
      <c r="A16" s="22" t="s">
        <v>47</v>
      </c>
    </row>
    <row r="17" spans="1:5" ht="12.75">
      <c r="A17" s="20" t="s">
        <v>62</v>
      </c>
      <c r="B17" s="5" t="s">
        <v>5</v>
      </c>
      <c r="C17" s="6">
        <v>9.7</v>
      </c>
      <c r="D17" s="6"/>
      <c r="E17" s="5" t="s">
        <v>9</v>
      </c>
    </row>
    <row r="18" spans="1:5" ht="12.75">
      <c r="A18" s="20" t="s">
        <v>33</v>
      </c>
      <c r="B18" s="5" t="s">
        <v>5</v>
      </c>
      <c r="C18" s="6">
        <v>9.7</v>
      </c>
      <c r="D18" s="6"/>
      <c r="E18" s="5" t="s">
        <v>9</v>
      </c>
    </row>
    <row r="20" ht="12.75">
      <c r="A20" s="22" t="s">
        <v>28</v>
      </c>
    </row>
    <row r="21" spans="1:5" ht="12.75">
      <c r="A21" s="20" t="s">
        <v>34</v>
      </c>
      <c r="B21" s="5" t="s">
        <v>7</v>
      </c>
      <c r="C21" s="6">
        <v>10.95</v>
      </c>
      <c r="D21" s="6"/>
      <c r="E21" s="5" t="s">
        <v>9</v>
      </c>
    </row>
    <row r="23" ht="12.75">
      <c r="A23" s="22" t="s">
        <v>29</v>
      </c>
    </row>
    <row r="24" spans="1:5" ht="12.75">
      <c r="A24" s="20" t="s">
        <v>63</v>
      </c>
      <c r="B24" s="5" t="s">
        <v>17</v>
      </c>
      <c r="C24" s="6">
        <v>11.95</v>
      </c>
      <c r="D24" s="6"/>
      <c r="E24" s="5" t="s">
        <v>9</v>
      </c>
    </row>
    <row r="25" spans="1:5" ht="12.75">
      <c r="A25" s="20" t="s">
        <v>64</v>
      </c>
      <c r="B25" s="5" t="s">
        <v>17</v>
      </c>
      <c r="C25" s="6"/>
      <c r="D25" s="6">
        <v>4.75</v>
      </c>
      <c r="E25" s="5" t="s">
        <v>8</v>
      </c>
    </row>
    <row r="26" spans="3:4" ht="12.75">
      <c r="C26" s="9">
        <f>SUM(C1:C25)</f>
        <v>114.94000000000001</v>
      </c>
      <c r="D26" s="9">
        <f>SUM(D1:D25)</f>
        <v>4.75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6"/>
  <sheetViews>
    <sheetView view="pageBreakPreview" zoomScaleSheetLayoutView="100" zoomScalePageLayoutView="0" workbookViewId="0" topLeftCell="A1">
      <selection activeCell="A18" sqref="A18"/>
    </sheetView>
  </sheetViews>
  <sheetFormatPr defaultColWidth="9.140625" defaultRowHeight="15"/>
  <cols>
    <col min="1" max="1" width="69.140625" style="13" bestFit="1" customWidth="1"/>
    <col min="2" max="2" width="10.7109375" style="13" bestFit="1" customWidth="1"/>
    <col min="3" max="3" width="12.00390625" style="16" bestFit="1" customWidth="1"/>
    <col min="4" max="4" width="9.7109375" style="16" bestFit="1" customWidth="1"/>
    <col min="5" max="5" width="10.140625" style="13" bestFit="1" customWidth="1"/>
    <col min="6" max="16384" width="9.140625" style="13" customWidth="1"/>
  </cols>
  <sheetData>
    <row r="1" spans="1:5" ht="12.75">
      <c r="A1" s="22" t="s">
        <v>23</v>
      </c>
      <c r="B1" s="12" t="s">
        <v>83</v>
      </c>
      <c r="C1" s="12"/>
      <c r="D1" s="12"/>
      <c r="E1" s="12"/>
    </row>
    <row r="2" spans="1:5" ht="12.75">
      <c r="A2" s="20" t="s">
        <v>30</v>
      </c>
      <c r="B2" s="5"/>
      <c r="C2" s="6"/>
      <c r="D2" s="6"/>
      <c r="E2" s="5" t="s">
        <v>9</v>
      </c>
    </row>
    <row r="3" spans="1:5" ht="12.75">
      <c r="A3" s="20" t="s">
        <v>37</v>
      </c>
      <c r="B3" s="5"/>
      <c r="C3" s="6"/>
      <c r="D3" s="6"/>
      <c r="E3" s="5" t="s">
        <v>9</v>
      </c>
    </row>
    <row r="4" spans="1:5" ht="12.75">
      <c r="A4" s="14" t="s">
        <v>115</v>
      </c>
      <c r="B4" s="5" t="s">
        <v>22</v>
      </c>
      <c r="C4" s="6">
        <v>6.95</v>
      </c>
      <c r="D4" s="5"/>
      <c r="E4" s="5" t="s">
        <v>9</v>
      </c>
    </row>
    <row r="5" spans="1:4" ht="12.75">
      <c r="A5" s="17"/>
      <c r="D5" s="13"/>
    </row>
    <row r="6" ht="12.75">
      <c r="A6" s="22" t="s">
        <v>24</v>
      </c>
    </row>
    <row r="7" spans="1:5" ht="12.75">
      <c r="A7" s="20" t="s">
        <v>65</v>
      </c>
      <c r="B7" s="5" t="s">
        <v>5</v>
      </c>
      <c r="C7" s="6">
        <v>15.95</v>
      </c>
      <c r="D7" s="6"/>
      <c r="E7" s="5" t="s">
        <v>9</v>
      </c>
    </row>
    <row r="8" spans="1:5" ht="12.75">
      <c r="A8" s="20" t="s">
        <v>66</v>
      </c>
      <c r="B8" s="5" t="s">
        <v>5</v>
      </c>
      <c r="C8" s="6">
        <v>7.2</v>
      </c>
      <c r="D8" s="6"/>
      <c r="E8" s="5" t="s">
        <v>9</v>
      </c>
    </row>
    <row r="9" spans="1:5" ht="12.75">
      <c r="A9" s="20" t="s">
        <v>31</v>
      </c>
      <c r="B9" s="5" t="s">
        <v>22</v>
      </c>
      <c r="C9" s="6">
        <v>6.95</v>
      </c>
      <c r="D9" s="6"/>
      <c r="E9" s="5" t="s">
        <v>9</v>
      </c>
    </row>
    <row r="10" ht="12.75">
      <c r="A10" s="21"/>
    </row>
    <row r="11" ht="12.75">
      <c r="A11" s="22" t="s">
        <v>25</v>
      </c>
    </row>
    <row r="12" spans="1:5" ht="12.75">
      <c r="A12" s="5" t="s">
        <v>26</v>
      </c>
      <c r="B12" s="5" t="s">
        <v>5</v>
      </c>
      <c r="C12" s="6">
        <v>15.9</v>
      </c>
      <c r="D12" s="6"/>
      <c r="E12" s="5" t="s">
        <v>9</v>
      </c>
    </row>
    <row r="13" spans="1:5" ht="12.75">
      <c r="A13" s="5" t="s">
        <v>27</v>
      </c>
      <c r="B13" s="5" t="s">
        <v>5</v>
      </c>
      <c r="C13" s="6">
        <v>3.6</v>
      </c>
      <c r="D13" s="6"/>
      <c r="E13" s="5" t="s">
        <v>9</v>
      </c>
    </row>
    <row r="14" spans="1:5" ht="12.75">
      <c r="A14" s="14" t="s">
        <v>69</v>
      </c>
      <c r="B14" s="5" t="s">
        <v>7</v>
      </c>
      <c r="C14" s="6">
        <v>3.1</v>
      </c>
      <c r="D14" s="6"/>
      <c r="E14" s="5" t="s">
        <v>9</v>
      </c>
    </row>
    <row r="16" ht="12.75">
      <c r="A16" s="22" t="s">
        <v>47</v>
      </c>
    </row>
    <row r="17" spans="1:5" ht="12.75">
      <c r="A17" s="20" t="s">
        <v>32</v>
      </c>
      <c r="B17" s="5" t="s">
        <v>5</v>
      </c>
      <c r="C17" s="6">
        <v>9.95</v>
      </c>
      <c r="D17" s="6"/>
      <c r="E17" s="5" t="s">
        <v>9</v>
      </c>
    </row>
    <row r="18" spans="1:5" ht="12.75">
      <c r="A18" s="20" t="s">
        <v>67</v>
      </c>
      <c r="B18" s="5" t="s">
        <v>5</v>
      </c>
      <c r="C18" s="6">
        <v>9.95</v>
      </c>
      <c r="D18" s="6"/>
      <c r="E18" s="5" t="s">
        <v>9</v>
      </c>
    </row>
    <row r="20" ht="12.75">
      <c r="A20" s="22" t="s">
        <v>28</v>
      </c>
    </row>
    <row r="21" spans="1:5" ht="12.75">
      <c r="A21" s="20" t="s">
        <v>34</v>
      </c>
      <c r="B21" s="5" t="s">
        <v>7</v>
      </c>
      <c r="C21" s="6">
        <v>10.95</v>
      </c>
      <c r="D21" s="6"/>
      <c r="E21" s="5" t="s">
        <v>9</v>
      </c>
    </row>
    <row r="23" ht="12.75">
      <c r="A23" s="22" t="s">
        <v>29</v>
      </c>
    </row>
    <row r="24" spans="1:5" ht="12.75">
      <c r="A24" s="20" t="s">
        <v>35</v>
      </c>
      <c r="B24" s="5" t="s">
        <v>17</v>
      </c>
      <c r="C24" s="6">
        <v>11.95</v>
      </c>
      <c r="D24" s="6"/>
      <c r="E24" s="5" t="s">
        <v>9</v>
      </c>
    </row>
    <row r="25" spans="1:5" ht="12.75">
      <c r="A25" s="20" t="s">
        <v>36</v>
      </c>
      <c r="B25" s="5" t="s">
        <v>17</v>
      </c>
      <c r="C25" s="5"/>
      <c r="D25" s="6">
        <v>4.75</v>
      </c>
      <c r="E25" s="5" t="s">
        <v>8</v>
      </c>
    </row>
    <row r="26" spans="3:4" s="25" customFormat="1" ht="12.75">
      <c r="C26" s="9">
        <f>SUM(C1:C25)</f>
        <v>102.45</v>
      </c>
      <c r="D26" s="9">
        <f>SUM(D1:D25)</f>
        <v>4.75</v>
      </c>
    </row>
  </sheetData>
  <sheetProtection/>
  <mergeCells count="1">
    <mergeCell ref="B1:E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tabSelected="1" view="pageBreakPreview" zoomScaleSheetLayoutView="100" zoomScalePageLayoutView="0" workbookViewId="0" topLeftCell="A1">
      <selection activeCell="A9" sqref="A9:G9"/>
    </sheetView>
  </sheetViews>
  <sheetFormatPr defaultColWidth="9.140625" defaultRowHeight="15"/>
  <cols>
    <col min="1" max="1" width="11.8515625" style="13" bestFit="1" customWidth="1"/>
    <col min="2" max="2" width="15.140625" style="13" bestFit="1" customWidth="1"/>
    <col min="3" max="3" width="18.57421875" style="13" bestFit="1" customWidth="1"/>
    <col min="4" max="4" width="15.140625" style="13" bestFit="1" customWidth="1"/>
    <col min="5" max="5" width="14.57421875" style="45" bestFit="1" customWidth="1"/>
    <col min="6" max="6" width="20.8515625" style="13" bestFit="1" customWidth="1"/>
    <col min="7" max="7" width="28.00390625" style="46" bestFit="1" customWidth="1"/>
    <col min="8" max="8" width="9.140625" style="13" customWidth="1"/>
    <col min="9" max="9" width="12.8515625" style="16" bestFit="1" customWidth="1"/>
    <col min="10" max="10" width="17.28125" style="13" bestFit="1" customWidth="1"/>
    <col min="11" max="11" width="19.140625" style="13" bestFit="1" customWidth="1"/>
    <col min="12" max="16384" width="9.140625" style="13" customWidth="1"/>
  </cols>
  <sheetData>
    <row r="1" spans="2:10" s="26" customFormat="1" ht="25.5">
      <c r="B1" s="27" t="s">
        <v>85</v>
      </c>
      <c r="C1" s="28" t="s">
        <v>97</v>
      </c>
      <c r="D1" s="27"/>
      <c r="E1" s="28" t="s">
        <v>86</v>
      </c>
      <c r="F1" s="28" t="s">
        <v>87</v>
      </c>
      <c r="G1" s="29" t="s">
        <v>88</v>
      </c>
      <c r="H1" s="30" t="s">
        <v>100</v>
      </c>
      <c r="I1" s="31" t="s">
        <v>101</v>
      </c>
      <c r="J1" s="30" t="s">
        <v>102</v>
      </c>
    </row>
    <row r="2" spans="1:11" ht="12.75">
      <c r="A2" s="5" t="s">
        <v>79</v>
      </c>
      <c r="B2" s="32">
        <f>RI!C26</f>
        <v>43.599999999999994</v>
      </c>
      <c r="C2" s="32">
        <f>RI!D26</f>
        <v>33.15</v>
      </c>
      <c r="D2" s="33">
        <f>SUM(B2:C2)</f>
        <v>76.75</v>
      </c>
      <c r="E2" s="34">
        <v>28</v>
      </c>
      <c r="F2" s="32">
        <f aca="true" t="shared" si="0" ref="F2:F7">B2*E2</f>
        <v>1220.7999999999997</v>
      </c>
      <c r="G2" s="35">
        <f>E2*20</f>
        <v>560</v>
      </c>
      <c r="H2" s="5">
        <v>7</v>
      </c>
      <c r="I2" s="6">
        <f>H2*0.85</f>
        <v>5.95</v>
      </c>
      <c r="J2" s="32">
        <f>I2*28</f>
        <v>166.6</v>
      </c>
      <c r="K2" s="36">
        <f>F2+J2</f>
        <v>1387.3999999999996</v>
      </c>
    </row>
    <row r="3" spans="1:11" ht="12.75">
      <c r="A3" s="5" t="s">
        <v>80</v>
      </c>
      <c r="B3" s="32">
        <f>RII!C29</f>
        <v>75.75</v>
      </c>
      <c r="C3" s="32">
        <f>RII!D29</f>
        <v>40.650000000000006</v>
      </c>
      <c r="D3" s="33">
        <f>SUM(B3:C3)</f>
        <v>116.4</v>
      </c>
      <c r="E3" s="34">
        <v>28</v>
      </c>
      <c r="F3" s="32">
        <f t="shared" si="0"/>
        <v>2121</v>
      </c>
      <c r="G3" s="35">
        <f>E3*20</f>
        <v>560</v>
      </c>
      <c r="H3" s="5">
        <v>10</v>
      </c>
      <c r="I3" s="6">
        <f>H3*0.85</f>
        <v>8.5</v>
      </c>
      <c r="J3" s="32">
        <f>I3*28</f>
        <v>238</v>
      </c>
      <c r="K3" s="36">
        <f>F3+J3</f>
        <v>2359</v>
      </c>
    </row>
    <row r="4" spans="1:11" ht="12.75">
      <c r="A4" s="5" t="s">
        <v>81</v>
      </c>
      <c r="B4" s="32">
        <f>RIII!C27</f>
        <v>98.45000000000002</v>
      </c>
      <c r="C4" s="32">
        <f>RIII!D27</f>
        <v>26.5</v>
      </c>
      <c r="D4" s="33">
        <f>SUM(B4:C4)</f>
        <v>124.95000000000002</v>
      </c>
      <c r="E4" s="34">
        <v>28</v>
      </c>
      <c r="F4" s="32">
        <f t="shared" si="0"/>
        <v>2756.6000000000004</v>
      </c>
      <c r="G4" s="35">
        <f>E4*20</f>
        <v>560</v>
      </c>
      <c r="H4" s="5">
        <v>11</v>
      </c>
      <c r="I4" s="6">
        <f>H4*0.85</f>
        <v>9.35</v>
      </c>
      <c r="J4" s="32">
        <f>I4*28</f>
        <v>261.8</v>
      </c>
      <c r="K4" s="36">
        <f>F4+J4</f>
        <v>3018.4000000000005</v>
      </c>
    </row>
    <row r="5" spans="1:11" ht="12.75">
      <c r="A5" s="5" t="s">
        <v>82</v>
      </c>
      <c r="B5" s="32">
        <f>RIV!C31</f>
        <v>119.69999999999999</v>
      </c>
      <c r="C5" s="32">
        <f>RIV!D31</f>
        <v>19.3</v>
      </c>
      <c r="D5" s="33">
        <f>SUM(B5:C5)</f>
        <v>139</v>
      </c>
      <c r="E5" s="34">
        <v>28</v>
      </c>
      <c r="F5" s="32">
        <f t="shared" si="0"/>
        <v>3351.5999999999995</v>
      </c>
      <c r="G5" s="35">
        <f>E5*20</f>
        <v>560</v>
      </c>
      <c r="H5" s="5">
        <v>14</v>
      </c>
      <c r="I5" s="6">
        <f>H5*0.85</f>
        <v>11.9</v>
      </c>
      <c r="J5" s="32">
        <f>I5*28</f>
        <v>333.2</v>
      </c>
      <c r="K5" s="36">
        <f>F5+J5</f>
        <v>3684.7999999999993</v>
      </c>
    </row>
    <row r="6" spans="1:11" ht="12.75">
      <c r="A6" s="5" t="s">
        <v>84</v>
      </c>
      <c r="B6" s="32">
        <f>RV!C26</f>
        <v>114.94000000000001</v>
      </c>
      <c r="C6" s="32">
        <f>RV!D26</f>
        <v>4.75</v>
      </c>
      <c r="D6" s="33">
        <f>SUM(B6:C6)</f>
        <v>119.69000000000001</v>
      </c>
      <c r="E6" s="34">
        <v>28</v>
      </c>
      <c r="F6" s="32">
        <f t="shared" si="0"/>
        <v>3218.32</v>
      </c>
      <c r="G6" s="35">
        <f>E6*20</f>
        <v>560</v>
      </c>
      <c r="H6" s="5">
        <v>12</v>
      </c>
      <c r="I6" s="6">
        <f>H6*0.85</f>
        <v>10.2</v>
      </c>
      <c r="J6" s="32">
        <f>I6*28</f>
        <v>285.59999999999997</v>
      </c>
      <c r="K6" s="36">
        <f>F6+J6</f>
        <v>3503.92</v>
      </c>
    </row>
    <row r="7" spans="1:11" ht="12.75">
      <c r="A7" s="5" t="s">
        <v>83</v>
      </c>
      <c r="B7" s="32">
        <f>RVI!C26</f>
        <v>102.45</v>
      </c>
      <c r="C7" s="32">
        <f>RVI!D26</f>
        <v>4.75</v>
      </c>
      <c r="D7" s="33">
        <f>SUM(B7:C7)</f>
        <v>107.2</v>
      </c>
      <c r="E7" s="34">
        <v>28</v>
      </c>
      <c r="F7" s="32">
        <f t="shared" si="0"/>
        <v>2868.6</v>
      </c>
      <c r="G7" s="35">
        <f>E7*20</f>
        <v>560</v>
      </c>
      <c r="H7" s="5">
        <v>11</v>
      </c>
      <c r="I7" s="6">
        <f>H7*0.85</f>
        <v>9.35</v>
      </c>
      <c r="J7" s="32">
        <f>I7*28</f>
        <v>261.8</v>
      </c>
      <c r="K7" s="36">
        <f>F7+J7</f>
        <v>3130.4</v>
      </c>
    </row>
    <row r="8" spans="2:11" s="22" customFormat="1" ht="12.75">
      <c r="B8" s="37">
        <f>SUM(B2:B7)</f>
        <v>554.89</v>
      </c>
      <c r="C8" s="37">
        <f>SUM(C2:C7)</f>
        <v>129.10000000000002</v>
      </c>
      <c r="D8" s="37">
        <f>SUM(D2:D7)</f>
        <v>683.9900000000001</v>
      </c>
      <c r="E8" s="38">
        <f>SUM(E2:E7)</f>
        <v>168</v>
      </c>
      <c r="F8" s="39">
        <f>SUM(F2:F7)</f>
        <v>15536.92</v>
      </c>
      <c r="G8" s="40">
        <f>SUM(G2:G7)</f>
        <v>3360</v>
      </c>
      <c r="H8" s="41"/>
      <c r="I8" s="42"/>
      <c r="J8" s="43">
        <f>SUM(J2:J7)</f>
        <v>1547</v>
      </c>
      <c r="K8" s="44">
        <f>F8+J8</f>
        <v>17083.92</v>
      </c>
    </row>
    <row r="9" spans="1:11" ht="47.25" customHeight="1">
      <c r="A9" s="47" t="s">
        <v>116</v>
      </c>
      <c r="B9" s="47"/>
      <c r="C9" s="47"/>
      <c r="D9" s="47"/>
      <c r="E9" s="47"/>
      <c r="F9" s="47"/>
      <c r="G9" s="47"/>
      <c r="I9" s="16">
        <f>K9/G8</f>
        <v>5.084499999999999</v>
      </c>
      <c r="K9" s="36">
        <f>SUM(K2:K7)</f>
        <v>17083.92</v>
      </c>
    </row>
  </sheetData>
  <sheetProtection/>
  <mergeCells count="1">
    <mergeCell ref="A9:G9"/>
  </mergeCells>
  <printOptions/>
  <pageMargins left="0.7" right="0.7" top="0.75" bottom="0.75" header="0.3" footer="0.3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dociaran</dc:creator>
  <cp:keywords/>
  <dc:description/>
  <cp:lastModifiedBy>ippnsupport</cp:lastModifiedBy>
  <cp:lastPrinted>2012-01-25T13:54:12Z</cp:lastPrinted>
  <dcterms:created xsi:type="dcterms:W3CDTF">2012-01-22T15:58:11Z</dcterms:created>
  <dcterms:modified xsi:type="dcterms:W3CDTF">2012-02-06T13:36:28Z</dcterms:modified>
  <cp:category/>
  <cp:version/>
  <cp:contentType/>
  <cp:contentStatus/>
</cp:coreProperties>
</file>